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30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7" l="1"/>
  <c r="A3" i="5"/>
  <c r="A3" i="8"/>
  <c r="A3" i="6"/>
  <c r="A3" i="1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<sst xmlns="http://schemas.openxmlformats.org/spreadsheetml/2006/main" count="3371" uniqueCount="632">
  <si>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</si>
  <si>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</si>
  <si>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</si>
  <si>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</si>
  <si>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</si>
  <si>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</si>
  <si>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</si>
  <si>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</si>
  <si>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</si>
  <si>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</si>
  <si>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</si>
  <si>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</si>
  <si>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</si>
  <si>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</si>
  <si>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</si>
  <si>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</si>
  <si>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</si>
  <si>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</si>
  <si>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</si>
  <si>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</si>
  <si>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</si>
  <si>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</si>
  <si>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</si>
  <si>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</si>
  <si>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</si>
  <si>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</si>
  <si>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</si>
  <si>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</si>
  <si>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</si>
  <si>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</si>
  <si>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</si>
  <si>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</si>
  <si>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</si>
  <si>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</si>
  <si>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</si>
  <si>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</si>
  <si>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</si>
  <si>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</si>
  <si>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</si>
  <si>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</si>
  <si>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</si>
  <si>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</si>
  <si>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</si>
  <si>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</si>
  <si>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</si>
  <si>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</si>
  <si>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</si>
  <si>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</si>
  <si>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</si>
  <si>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</si>
  <si>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</si>
  <si>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</si>
  <si>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</si>
  <si>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</si>
  <si>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</si>
  <si>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</si>
  <si>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</si>
  <si>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</si>
  <si>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</si>
  <si>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</si>
  <si>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</si>
  <si>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</si>
  <si>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</si>
  <si>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</si>
  <si>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</si>
  <si>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</si>
  <si>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</si>
  <si>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</si>
  <si>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</si>
  <si>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</si>
  <si>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</si>
  <si>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</si>
  <si>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</si>
  <si>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</si>
  <si>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</si>
  <si>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</si>
  <si>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</si>
  <si>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</si>
  <si>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</si>
  <si>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</si>
  <si>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</si>
  <si>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</si>
  <si>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</si>
  <si>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</si>
  <si>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</si>
  <si>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</si>
  <si>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</si>
  <si>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</si>
  <si>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</si>
  <si>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</si>
  <si>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</si>
  <si>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</si>
  <si>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</si>
  <si>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</si>
  <si>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</si>
  <si>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</si>
  <si>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</si>
  <si>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</si>
  <si>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</si>
  <si>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</si>
  <si>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</si>
  <si>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</si>
  <si>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</si>
  <si>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</si>
  <si>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</si>
  <si>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</si>
  <si>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</si>
  <si>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</si>
  <si>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</si>
  <si>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</si>
  <si>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</si>
  <si>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</si>
  <si>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</si>
  <si>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</si>
  <si>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</si>
  <si>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</si>
  <si>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</si>
  <si>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</si>
  <si>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</si>
  <si>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</si>
  <si>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</si>
  <si>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</si>
  <si>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</si>
  <si>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</si>
  <si>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</si>
  <si>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</si>
  <si>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</si>
  <si>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</si>
  <si>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</si>
  <si>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</si>
  <si>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</si>
  <si>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</si>
  <si>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</si>
  <si>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</si>
  <si>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</si>
  <si>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</si>
  <si>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</si>
  <si>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</si>
  <si>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</si>
  <si>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</si>
  <si>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</si>
  <si>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</si>
  <si>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</si>
  <si>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</si>
  <si>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</si>
  <si>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</si>
  <si>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</si>
  <si>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</si>
  <si>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</si>
  <si>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</si>
  <si>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</si>
  <si>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</si>
  <si>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</si>
  <si>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</si>
  <si>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</si>
  <si>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</si>
  <si>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</si>
  <si>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</si>
  <si>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</si>
  <si>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</si>
  <si>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</si>
  <si>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</si>
  <si>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</si>
  <si>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</si>
  <si>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</si>
  <si>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</si>
  <si>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</si>
  <si>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</si>
  <si>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</si>
  <si>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</si>
  <si>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</si>
  <si>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</si>
  <si>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</si>
  <si>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</si>
  <si>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</si>
  <si>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</si>
  <si>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</si>
  <si>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</si>
  <si>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</si>
  <si>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</si>
  <si>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</si>
  <si>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</si>
  <si>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</si>
  <si>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</si>
  <si>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</si>
  <si>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</si>
  <si>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</si>
  <si>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</si>
  <si>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</si>
  <si>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</si>
  <si>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</si>
  <si>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</si>
  <si>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</si>
  <si>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</si>
  <si>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</si>
  <si>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</si>
  <si>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</si>
  <si>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</si>
  <si>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</si>
  <si>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</si>
  <si>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</si>
  <si>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</si>
  <si>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</si>
  <si>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</si>
  <si>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</si>
  <si>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</si>
  <si>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</si>
  <si>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</si>
  <si>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</si>
  <si>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</si>
  <si>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</si>
  <si>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</si>
  <si>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</si>
  <si>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</si>
  <si>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</si>
  <si>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</si>
  <si>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</si>
  <si>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</si>
  <si>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</si>
  <si>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</si>
  <si>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</si>
  <si>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</si>
  <si>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</si>
  <si>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</si>
  <si>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</si>
  <si>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</si>
  <si>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</si>
  <si>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</si>
  <si>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</si>
  <si>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</si>
  <si>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</si>
  <si>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</si>
  <si>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</si>
  <si>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</si>
  <si>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</si>
  <si>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</si>
  <si>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</si>
  <si>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</si>
  <si>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</si>
  <si>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</si>
  <si>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</si>
  <si>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</si>
  <si>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</si>
  <si>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</si>
  <si>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</si>
  <si>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</si>
  <si>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</si>
  <si>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</si>
  <si>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</si>
  <si>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</si>
  <si>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</si>
  <si>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</si>
  <si>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</si>
  <si>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</si>
  <si>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</si>
  <si>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</si>
  <si>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</si>
  <si>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</si>
  <si>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</si>
  <si>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</si>
  <si>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</si>
  <si>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</si>
  <si>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</si>
  <si>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</si>
  <si>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</si>
  <si>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</si>
  <si>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</si>
  <si>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</si>
  <si>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</si>
  <si>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</si>
  <si>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</si>
  <si>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</si>
  <si>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</si>
  <si>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</si>
  <si>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</si>
  <si>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</si>
  <si>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</si>
  <si>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</si>
  <si>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</si>
  <si>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</si>
  <si>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</si>
  <si>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</si>
  <si>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</si>
  <si>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</si>
  <si>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</si>
  <si>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</si>
  <si>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</si>
  <si>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</si>
  <si>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</si>
  <si>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</si>
  <si>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</si>
  <si>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</si>
  <si>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</si>
  <si>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</si>
  <si>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</si>
  <si>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</si>
  <si>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</si>
  <si>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</si>
  <si>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</si>
  <si>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</si>
  <si>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</si>
  <si>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</si>
  <si>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</si>
  <si>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</si>
  <si>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</si>
  <si>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</si>
  <si>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</si>
  <si>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</si>
  <si>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</si>
  <si>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</si>
  <si>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</si>
  <si>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</si>
  <si>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</si>
  <si>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</si>
  <si>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</si>
  <si>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</si>
  <si>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</si>
  <si>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</si>
  <si>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</si>
  <si>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</si>
  <si>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</si>
  <si>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</si>
  <si>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</si>
  <si>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</si>
  <si>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</si>
  <si>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</si>
  <si>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</si>
  <si>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</si>
  <si>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</si>
  <si>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</si>
  <si>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</si>
  <si>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</si>
  <si>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</si>
  <si>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</si>
  <si>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</si>
  <si>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</si>
  <si>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</si>
  <si>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</si>
  <si>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</si>
  <si>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</si>
  <si>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</si>
  <si>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</si>
  <si>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</si>
  <si>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</si>
  <si>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</si>
  <si>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</si>
  <si>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</si>
  <si>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</si>
  <si>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</si>
  <si>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</si>
  <si>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</si>
  <si>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</si>
  <si>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</si>
  <si>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</si>
  <si>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</si>
  <si>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</si>
  <si>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</si>
  <si>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</si>
  <si>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</si>
  <si>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</si>
  <si>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</si>
  <si>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</si>
  <si>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</si>
  <si>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</si>
  <si>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</si>
  <si>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</si>
  <si>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</si>
  <si>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</si>
  <si>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</si>
  <si>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</si>
  <si>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</si>
  <si>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</si>
  <si>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</si>
  <si>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</si>
  <si>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</si>
  <si>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</si>
  <si>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</si>
  <si>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</si>
  <si>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</si>
  <si>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</si>
  <si>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</si>
  <si>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</si>
  <si>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</si>
  <si>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</si>
  <si>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</si>
  <si>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</si>
  <si>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</si>
  <si>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</si>
  <si>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</si>
  <si>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</si>
  <si>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</si>
  <si>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</si>
  <si>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</si>
  <si>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</si>
  <si>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</si>
  <si>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</si>
  <si>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</si>
  <si>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</si>
  <si>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</si>
  <si>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</si>
  <si>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</si>
  <si>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</si>
  <si>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</si>
  <si>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</si>
  <si>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</si>
  <si>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</si>
  <si>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</si>
  <si>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</si>
  <si>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</si>
  <si>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</si>
  <si>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</si>
  <si>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</si>
  <si>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</si>
  <si>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</si>
  <si>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</si>
  <si>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</si>
  <si>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</si>
  <si>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</si>
  <si>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</si>
  <si>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</si>
  <si>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</si>
  <si>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</si>
  <si>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</si>
  <si>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</si>
  <si>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</si>
  <si>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</si>
  <si>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</si>
  <si>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</si>
  <si>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</si>
  <si>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</si>
  <si>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</si>
  <si>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</si>
  <si>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</si>
  <si>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</si>
  <si>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</si>
  <si>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</si>
  <si>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</si>
  <si>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</si>
  <si>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</si>
  <si>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</si>
  <si>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</si>
  <si>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</si>
  <si>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</si>
  <si>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</si>
  <si>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</si>
  <si>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</si>
  <si>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</si>
  <si>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</si>
  <si>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</si>
  <si>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</si>
  <si>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</si>
  <si>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</si>
  <si>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</si>
  <si>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</si>
  <si>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</si>
  <si>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</si>
  <si>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</si>
  <si>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</si>
  <si>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</si>
  <si>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</si>
  <si>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</si>
  <si>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</si>
  <si>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</si>
  <si>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</si>
  <si>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</si>
  <si>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</si>
  <si>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</si>
  <si>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</si>
  <si>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</si>
  <si>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</si>
  <si>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</si>
  <si>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</si>
  <si>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</si>
  <si>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</si>
  <si>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</si>
  <si>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</si>
  <si>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</si>
  <si>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</si>
  <si>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</si>
  <si>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</si>
  <si>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</si>
  <si>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</si>
  <si>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</si>
  <si>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</si>
  <si>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</si>
  <si>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</si>
  <si>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</si>
  <si>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</si>
  <si>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</si>
  <si>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</si>
  <si>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</si>
  <si>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</si>
  <si>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</si>
  <si>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</si>
  <si>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</si>
  <si>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</si>
  <si>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</si>
  <si>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</si>
  <si>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</si>
  <si>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</si>
  <si>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</si>
  <si>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</si>
  <si>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</si>
  <si>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</si>
  <si>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</si>
  <si>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</si>
  <si>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</si>
  <si>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</si>
  <si>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</si>
  <si>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</si>
  <si>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</si>
  <si>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</si>
  <si>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</si>
  <si>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</si>
  <si>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</si>
  <si>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</si>
  <si>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</si>
  <si>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</si>
  <si>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</si>
  <si>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</si>
  <si>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</si>
  <si>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</si>
  <si>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</si>
  <si>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</si>
  <si>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</si>
  <si>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</si>
  <si>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</si>
  <si>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</si>
  <si>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</si>
  <si>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</si>
  <si>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</si>
  <si>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</si>
  <si>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</si>
  <si>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</si>
  <si>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</si>
  <si>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</si>
  <si>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</si>
  <si>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</si>
  <si>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</si>
  <si>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</si>
  <si>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</si>
  <si>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</si>
  <si>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</si>
  <si>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</si>
  <si>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</si>
  <si>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</si>
  <si>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</si>
  <si>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</si>
  <si>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</si>
  <si>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</si>
  <si>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</si>
  <si>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</si>
  <si>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</si>
  <si>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</si>
  <si>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</si>
  <si>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</si>
  <si>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</si>
  <si>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</si>
  <si>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</si>
  <si>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</si>
  <si>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</si>
  <si>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</si>
  <si>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3.A-8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</si>
  <si>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</si>
  <si>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</si>
  <si>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</si>
  <si>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</si>
  <si>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</si>
  <si>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</si>
  <si>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</si>
  <si>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</si>
  <si>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</si>
  <si>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</si>
  <si>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</si>
  <si>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</si>
  <si>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</si>
  <si>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</si>
  <si>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</si>
  <si>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</si>
  <si>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</si>
  <si>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</si>
  <si>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</si>
  <si>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</si>
  <si>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</si>
  <si>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</si>
  <si>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</si>
  <si>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</si>
  <si>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</si>
  <si>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</si>
  <si>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</si>
  <si>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</si>
  <si>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</si>
  <si>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</si>
  <si>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</si>
  <si>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</si>
  <si>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</si>
  <si>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</si>
  <si>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</si>
  <si>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</si>
  <si>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</si>
  <si>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</si>
  <si>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</si>
  <si>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</si>
  <si>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</si>
  <si>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TRESCIENTOS NOVENTA DOLARES 65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</si>
  <si>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</si>
  <si>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</si>
  <si>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</si>
  <si>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</si>
  <si>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2 C/F, circuito simple</t>
  </si>
  <si>
    <t xml:space="preserve">      Suministro, tendido y tensionado de cable conductor ACAR 1300, 2 C/F, circuito simple</t>
  </si>
  <si>
    <t xml:space="preserve">CIENTO TRECE MIL CIENTO CUARENTA Y CINCO DOLARES 4  </t>
  </si>
  <si>
    <t>Suministro, tendido y tensionado de cable conductor ACAR 1300, 2 C/F, circuito simple</t>
  </si>
  <si>
    <t>3.A.5-B</t>
  </si>
  <si>
    <t>3.A-6-D</t>
  </si>
  <si>
    <t xml:space="preserve">      Vestido de torre de acero suspensión, incluye suministro de aislamiento y herrajes necesarios, 500 kV, 2 C/F, circuito simple</t>
  </si>
  <si>
    <t>3.A-7-D</t>
  </si>
  <si>
    <t xml:space="preserve">      Vestido de torre de acero remate - deflexión, incluye suministro de aislamiento y herrajes necesarios, 500 kV, 2 C/F, circuito simple</t>
  </si>
  <si>
    <t>3.A-9-B</t>
  </si>
  <si>
    <t>3.A-10-B</t>
  </si>
  <si>
    <t xml:space="preserve">CUATRO MIL NOVECIENTOS SETENTA Y TRES DOLARES 57  </t>
  </si>
  <si>
    <t xml:space="preserve">OCHO MIL QUINIENTOS TREINTA Y SEIS DOLARES 86  </t>
  </si>
  <si>
    <t xml:space="preserve">QUINCE MIL CIENTO CUATRO DOLARES 34  </t>
  </si>
  <si>
    <t>500 kV, 2 C/F, circuito simple</t>
  </si>
  <si>
    <t xml:space="preserve">CINCO MIL CIENTO CUARENTA Y TRES DOLARES 81  </t>
  </si>
  <si>
    <t xml:space="preserve">Vestido de torre de acero suspensión, incluye suministro de aislamiento y herrajes necesarios, 500 kV, </t>
  </si>
  <si>
    <t xml:space="preserve">CIENTO DOS MIL NOVECIENTOS TREINTA Y DOS DOLARES 14  </t>
  </si>
  <si>
    <t>3.A.8</t>
  </si>
  <si>
    <t xml:space="preserve">   500 kV - 1C - 1km - ACAR 1300, 2 C/F Torre de acero</t>
  </si>
  <si>
    <t>3.A-11-8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</si>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</sst>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563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3.A.8</v>
      </c>
      <c r="B6" s="349"/>
      <c r="C6" s="350"/>
      <c r="D6" s="10" t="str">
        <f>+PRESUTO!D12</f>
        <v xml:space="preserve">   500 kV - 1C - 1km - ACAR 1300,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627</v>
      </c>
      <c r="D12" s="34" t="s">
        <v>628</v>
      </c>
      <c r="E12" s="15"/>
      <c r="F12" s="14"/>
      <c r="G12" s="14"/>
      <c r="H12" s="43">
        <v>277699.95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1.9</v>
      </c>
      <c r="G15" s="19">
        <v>3374.29</v>
      </c>
      <c r="H15" s="22">
        <v>6411.15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0.45</v>
      </c>
      <c r="G16" s="19">
        <v>8021.94</v>
      </c>
      <c r="H16" s="22">
        <v>3609.87</v>
      </c>
    </row>
    <row r="17" spans="1:8" ht="32.25" customHeight="1" x14ac:dyDescent="0.25">
      <c r="A17" s="333"/>
      <c r="B17" s="16"/>
      <c r="C17" s="16" t="s">
        <v>613</v>
      </c>
      <c r="D17" s="17" t="s">
        <v>192</v>
      </c>
      <c r="E17" s="18" t="s">
        <v>193</v>
      </c>
      <c r="F17" s="19">
        <v>1</v>
      </c>
      <c r="G17" s="19">
        <v>102932.14</v>
      </c>
      <c r="H17" s="22">
        <v>102932.14</v>
      </c>
    </row>
    <row r="18" spans="1:8" ht="32.25" customHeight="1" x14ac:dyDescent="0.25">
      <c r="A18" s="333"/>
      <c r="B18" s="16"/>
      <c r="C18" s="16" t="s">
        <v>614</v>
      </c>
      <c r="D18" s="17" t="s">
        <v>615</v>
      </c>
      <c r="E18" s="18" t="s">
        <v>191</v>
      </c>
      <c r="F18" s="19">
        <v>1.9</v>
      </c>
      <c r="G18" s="19">
        <v>5143.8100000000004</v>
      </c>
      <c r="H18" s="22">
        <v>9773.24</v>
      </c>
    </row>
    <row r="19" spans="1:8" ht="32.25" customHeight="1" x14ac:dyDescent="0.25">
      <c r="A19" s="333"/>
      <c r="B19" s="16"/>
      <c r="C19" s="16" t="s">
        <v>616</v>
      </c>
      <c r="D19" s="17" t="s">
        <v>617</v>
      </c>
      <c r="E19" s="18" t="s">
        <v>191</v>
      </c>
      <c r="F19" s="19">
        <v>0.45</v>
      </c>
      <c r="G19" s="19">
        <v>15104.34</v>
      </c>
      <c r="H19" s="22">
        <v>6796.95</v>
      </c>
    </row>
    <row r="20" spans="1:8" ht="32.25" customHeight="1" x14ac:dyDescent="0.25">
      <c r="A20" s="333"/>
      <c r="B20" s="16"/>
      <c r="C20" s="16" t="s">
        <v>562</v>
      </c>
      <c r="D20" s="17" t="s">
        <v>194</v>
      </c>
      <c r="E20" s="18" t="s">
        <v>191</v>
      </c>
      <c r="F20" s="19">
        <v>2.35</v>
      </c>
      <c r="G20" s="19">
        <v>390.65</v>
      </c>
      <c r="H20" s="22">
        <v>918.03</v>
      </c>
    </row>
    <row r="21" spans="1:8" ht="32.25" customHeight="1" x14ac:dyDescent="0.25">
      <c r="A21" s="333"/>
      <c r="B21" s="16"/>
      <c r="C21" s="16" t="s">
        <v>618</v>
      </c>
      <c r="D21" s="17" t="s">
        <v>195</v>
      </c>
      <c r="E21" s="18" t="s">
        <v>189</v>
      </c>
      <c r="F21" s="19">
        <v>1</v>
      </c>
      <c r="G21" s="19">
        <v>8536.86</v>
      </c>
      <c r="H21" s="22">
        <v>8536.86</v>
      </c>
    </row>
    <row r="22" spans="1:8" ht="32.25" customHeight="1" x14ac:dyDescent="0.25">
      <c r="A22" s="333"/>
      <c r="B22" s="16"/>
      <c r="C22" s="16" t="s">
        <v>619</v>
      </c>
      <c r="D22" s="17" t="s">
        <v>196</v>
      </c>
      <c r="E22" s="18" t="s">
        <v>189</v>
      </c>
      <c r="F22" s="19">
        <v>1</v>
      </c>
      <c r="G22" s="19">
        <v>4973.57</v>
      </c>
      <c r="H22" s="22">
        <v>4973.57</v>
      </c>
    </row>
    <row r="23" spans="1:8" ht="32.25" customHeight="1" x14ac:dyDescent="0.25">
      <c r="A23" s="334"/>
      <c r="B23" s="16"/>
      <c r="C23" s="16" t="s">
        <v>629</v>
      </c>
      <c r="D23" s="17" t="s">
        <v>610</v>
      </c>
      <c r="E23" s="18" t="s">
        <v>193</v>
      </c>
      <c r="F23" s="19">
        <v>1</v>
      </c>
      <c r="G23" s="20">
        <v>113145.04</v>
      </c>
      <c r="H23" s="23">
        <v>113145.04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277699.95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277699.95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3.A.8</v>
      </c>
      <c r="B6" s="10" t="str">
        <f>+PRESUTO!D12</f>
        <v xml:space="preserve">   500 kV - 1C - 1km - ACAR 1300,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23.5</v>
      </c>
      <c r="F13" s="225">
        <v>10.39</v>
      </c>
      <c r="G13" s="225">
        <v>244.17</v>
      </c>
      <c r="H13" s="220">
        <v>0.1084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0.1084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17.46884</v>
      </c>
      <c r="F14" s="225">
        <v>1.18</v>
      </c>
      <c r="G14" s="225">
        <v>20.61</v>
      </c>
      <c r="H14" s="220">
        <v>9.1000000000000004E-3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9.1000000000000004E-3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10.986090000000001</v>
      </c>
      <c r="F15" s="225">
        <v>1.27</v>
      </c>
      <c r="G15" s="225">
        <v>13.95</v>
      </c>
      <c r="H15" s="220">
        <v>6.1999999999999998E-3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6.1999999999999998E-3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9.4</v>
      </c>
      <c r="F16" s="225">
        <v>10.08</v>
      </c>
      <c r="G16" s="225">
        <v>94.75</v>
      </c>
      <c r="H16" s="220">
        <v>4.2099999999999999E-2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4.2099999999999999E-2</v>
      </c>
    </row>
    <row r="17" spans="1:13" ht="32.25" customHeight="1" x14ac:dyDescent="0.25">
      <c r="A17" s="222" t="s">
        <v>564</v>
      </c>
      <c r="B17" s="218" t="s">
        <v>9</v>
      </c>
      <c r="C17" s="223" t="s">
        <v>565</v>
      </c>
      <c r="D17" s="218" t="s">
        <v>10</v>
      </c>
      <c r="E17" s="224">
        <v>6849.6930000000002</v>
      </c>
      <c r="F17" s="225">
        <v>3.11</v>
      </c>
      <c r="G17" s="225">
        <v>21302.55</v>
      </c>
      <c r="H17" s="220">
        <v>9.4553999999999991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9.4553999999999991</v>
      </c>
    </row>
    <row r="18" spans="1:13" ht="28.5" customHeight="1" x14ac:dyDescent="0.25">
      <c r="A18" s="222" t="s">
        <v>566</v>
      </c>
      <c r="B18" s="218" t="s">
        <v>9</v>
      </c>
      <c r="C18" s="223" t="s">
        <v>567</v>
      </c>
      <c r="D18" s="218" t="s">
        <v>10</v>
      </c>
      <c r="E18" s="224">
        <v>17106.402999999998</v>
      </c>
      <c r="F18" s="225">
        <v>3.11</v>
      </c>
      <c r="G18" s="225">
        <v>53200.91</v>
      </c>
      <c r="H18" s="220">
        <v>23.613800000000001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23.613800000000001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2.0754899999999998</v>
      </c>
      <c r="F19" s="225">
        <v>835.5</v>
      </c>
      <c r="G19" s="225">
        <v>1734.07</v>
      </c>
      <c r="H19" s="220">
        <v>0.76970000000000005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0.76970000000000005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2.35</v>
      </c>
      <c r="F20" s="225">
        <v>15.49</v>
      </c>
      <c r="G20" s="225">
        <v>36.4</v>
      </c>
      <c r="H20" s="220">
        <v>1.6199999999999999E-2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1.6199999999999999E-2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76647.41</v>
      </c>
      <c r="H21" s="41">
        <v>34.020699999999998</v>
      </c>
      <c r="I21" s="41"/>
      <c r="J21" s="41"/>
      <c r="K21" s="41"/>
      <c r="L21" s="41"/>
      <c r="M21" s="228">
        <f>SUM(M13:M20)</f>
        <v>34.020899999999997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0.73760000000000003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0.73760000000000003</v>
      </c>
    </row>
    <row r="24" spans="1:13" ht="26.25" customHeight="1" x14ac:dyDescent="0.25">
      <c r="A24" s="222" t="s">
        <v>553</v>
      </c>
      <c r="B24" s="218" t="s">
        <v>17</v>
      </c>
      <c r="C24" s="223" t="s">
        <v>554</v>
      </c>
      <c r="D24" s="218" t="s">
        <v>10</v>
      </c>
      <c r="E24" s="224">
        <v>11562.48</v>
      </c>
      <c r="F24" s="225">
        <v>6.09</v>
      </c>
      <c r="G24" s="225">
        <v>70415.5</v>
      </c>
      <c r="H24" s="220">
        <v>31.2546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31.2546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1.9</v>
      </c>
      <c r="F25" s="225">
        <v>35.950000000000003</v>
      </c>
      <c r="G25" s="225">
        <v>68.31</v>
      </c>
      <c r="H25" s="220">
        <v>3.0300000000000001E-2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3.0300000000000001E-2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0.45</v>
      </c>
      <c r="F26" s="225">
        <v>38.44</v>
      </c>
      <c r="G26" s="225">
        <v>17.3</v>
      </c>
      <c r="H26" s="220">
        <v>7.7000000000000002E-3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7.7000000000000002E-3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1.9</v>
      </c>
      <c r="F27" s="225">
        <v>117.94</v>
      </c>
      <c r="G27" s="225">
        <v>224.09</v>
      </c>
      <c r="H27" s="220">
        <v>9.9500000000000005E-2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9.9500000000000005E-2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0.45</v>
      </c>
      <c r="F28" s="225">
        <v>377.04</v>
      </c>
      <c r="G28" s="225">
        <v>169.67</v>
      </c>
      <c r="H28" s="220">
        <v>7.5300000000000006E-2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7.5300000000000006E-2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0.23719999999999999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0.23719999999999999</v>
      </c>
    </row>
    <row r="30" spans="1:13" ht="26.25" customHeight="1" x14ac:dyDescent="0.25">
      <c r="A30" s="222" t="s">
        <v>532</v>
      </c>
      <c r="B30" s="218" t="s">
        <v>17</v>
      </c>
      <c r="C30" s="223" t="s">
        <v>533</v>
      </c>
      <c r="D30" s="218" t="s">
        <v>7</v>
      </c>
      <c r="E30" s="224">
        <v>7.05</v>
      </c>
      <c r="F30" s="225">
        <v>372.55</v>
      </c>
      <c r="G30" s="225">
        <v>2626.48</v>
      </c>
      <c r="H30" s="220">
        <v>1.1657999999999999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1.1657999999999999</v>
      </c>
    </row>
    <row r="31" spans="1:13" ht="26.25" customHeight="1" x14ac:dyDescent="0.25">
      <c r="A31" s="222" t="s">
        <v>534</v>
      </c>
      <c r="B31" s="218" t="s">
        <v>17</v>
      </c>
      <c r="C31" s="223" t="s">
        <v>535</v>
      </c>
      <c r="D31" s="218" t="s">
        <v>7</v>
      </c>
      <c r="E31" s="224">
        <v>2.7</v>
      </c>
      <c r="F31" s="225">
        <v>582.99</v>
      </c>
      <c r="G31" s="225">
        <v>1574.07</v>
      </c>
      <c r="H31" s="220">
        <v>0.69869999999999999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0.69869999999999999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77291.759999999995</v>
      </c>
      <c r="H32" s="41">
        <v>34.306699999999999</v>
      </c>
      <c r="I32" s="41"/>
      <c r="J32" s="41"/>
      <c r="K32" s="41"/>
      <c r="L32" s="41"/>
      <c r="M32" s="228">
        <f>SUM(M23:M31)</f>
        <v>34.306699999999999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15407.94342</v>
      </c>
      <c r="F34" s="225">
        <v>0.94</v>
      </c>
      <c r="G34" s="225">
        <v>14483.47</v>
      </c>
      <c r="H34" s="220">
        <v>6.4286000000000003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6.4286000000000003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9128.9942300000002</v>
      </c>
      <c r="F35" s="225">
        <v>0.88</v>
      </c>
      <c r="G35" s="225">
        <v>8033.51</v>
      </c>
      <c r="H35" s="220">
        <v>3.5657999999999999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3.5657999999999999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477.03733999999997</v>
      </c>
      <c r="F36" s="225">
        <v>3.6</v>
      </c>
      <c r="G36" s="225">
        <v>1717.33</v>
      </c>
      <c r="H36" s="220">
        <v>0.76229999999999998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0.76229999999999998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24234.31</v>
      </c>
      <c r="H37" s="41">
        <v>10.756600000000001</v>
      </c>
      <c r="I37" s="41"/>
      <c r="J37" s="41"/>
      <c r="K37" s="41"/>
      <c r="L37" s="41"/>
      <c r="M37" s="228">
        <f>SUM(M34:M36)</f>
        <v>10.7567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7.6200000000000004E-2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7.6200000000000004E-2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1.7382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1.7382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1.8144</v>
      </c>
      <c r="I41" s="41"/>
      <c r="J41" s="41"/>
      <c r="K41" s="41"/>
      <c r="L41" s="41"/>
      <c r="M41" s="228">
        <f>SUM(M39:M40)</f>
        <v>1.8144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338.8</v>
      </c>
      <c r="F43" s="225">
        <v>22.66</v>
      </c>
      <c r="G43" s="225">
        <v>7677.21</v>
      </c>
      <c r="H43" s="220">
        <v>3.4076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3.4076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2.35</v>
      </c>
      <c r="F44" s="225">
        <v>11.49</v>
      </c>
      <c r="G44" s="225">
        <v>27</v>
      </c>
      <c r="H44" s="220">
        <v>1.2E-2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1.2E-2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0.11749999999999999</v>
      </c>
      <c r="F45" s="225">
        <v>131.59</v>
      </c>
      <c r="G45" s="225">
        <v>15.46</v>
      </c>
      <c r="H45" s="220">
        <v>6.8999999999999999E-3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6.8999999999999999E-3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24</v>
      </c>
      <c r="F46" s="225">
        <v>44.54</v>
      </c>
      <c r="G46" s="225">
        <v>1068.96</v>
      </c>
      <c r="H46" s="220">
        <v>0.47449999999999998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0.47449999999999998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8788.6299999999992</v>
      </c>
      <c r="H47" s="41">
        <v>3.9009</v>
      </c>
      <c r="I47" s="41"/>
      <c r="J47" s="41"/>
      <c r="K47" s="41"/>
      <c r="L47" s="41"/>
      <c r="M47" s="228">
        <f>SUM(M43:M46)</f>
        <v>3.9009999999999998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99.853009999999998</v>
      </c>
      <c r="F49" s="225">
        <v>2.1</v>
      </c>
      <c r="G49" s="225">
        <v>209.69</v>
      </c>
      <c r="H49" s="220">
        <v>9.3100000000000002E-2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9.3100000000000002E-2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12.04387</v>
      </c>
      <c r="F50" s="225">
        <v>10.51</v>
      </c>
      <c r="G50" s="225">
        <v>126.58</v>
      </c>
      <c r="H50" s="220">
        <v>5.62E-2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5.62E-2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8.9286899999999996</v>
      </c>
      <c r="F51" s="225">
        <v>134.54</v>
      </c>
      <c r="G51" s="225">
        <v>1201.27</v>
      </c>
      <c r="H51" s="220">
        <v>0.53320000000000001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0.53320000000000001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16.645600000000002</v>
      </c>
      <c r="F52" s="225">
        <v>2.29</v>
      </c>
      <c r="G52" s="225">
        <v>38.119999999999997</v>
      </c>
      <c r="H52" s="220">
        <v>1.6899999999999998E-2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1.6899999999999998E-2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14.37077</v>
      </c>
      <c r="F53" s="225">
        <v>10.51</v>
      </c>
      <c r="G53" s="225">
        <v>151.04</v>
      </c>
      <c r="H53" s="220">
        <v>6.7000000000000004E-2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6.7000000000000004E-2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239.65025</v>
      </c>
      <c r="F54" s="225">
        <v>0.63</v>
      </c>
      <c r="G54" s="225">
        <v>150.97999999999999</v>
      </c>
      <c r="H54" s="220">
        <v>6.7000000000000004E-2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6.7000000000000004E-2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166.45599999999999</v>
      </c>
      <c r="F55" s="225">
        <v>0.63</v>
      </c>
      <c r="G55" s="225">
        <v>104.87</v>
      </c>
      <c r="H55" s="220">
        <v>4.65E-2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4.65E-2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75.311869999999999</v>
      </c>
      <c r="F56" s="225">
        <v>0.63</v>
      </c>
      <c r="G56" s="225">
        <v>47.45</v>
      </c>
      <c r="H56" s="220">
        <v>2.1100000000000001E-2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2.1100000000000001E-2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1.1138999999999999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1.1138999999999999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4539.6499999999996</v>
      </c>
      <c r="H58" s="41">
        <v>2.0150000000000001</v>
      </c>
      <c r="I58" s="41"/>
      <c r="J58" s="41"/>
      <c r="K58" s="41"/>
      <c r="L58" s="41"/>
      <c r="M58" s="228">
        <f>SUM(M49:M57)</f>
        <v>2.0148999999999999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16550.330000000002</v>
      </c>
      <c r="G60" s="225">
        <v>496.51</v>
      </c>
      <c r="H60" s="220">
        <v>0.22040000000000001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0.22040000000000001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16550.330000000002</v>
      </c>
      <c r="G61" s="225">
        <v>662.01</v>
      </c>
      <c r="H61" s="220">
        <v>0.29380000000000001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0.29380000000000001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34.507089999999998</v>
      </c>
      <c r="F62" s="225">
        <v>34.22</v>
      </c>
      <c r="G62" s="225">
        <v>1180.83</v>
      </c>
      <c r="H62" s="220">
        <v>0.52410000000000001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0.52410000000000001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12.82264</v>
      </c>
      <c r="F63" s="225">
        <v>27.41</v>
      </c>
      <c r="G63" s="225">
        <v>351.47</v>
      </c>
      <c r="H63" s="220">
        <v>0.156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0.156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8.3228000000000009</v>
      </c>
      <c r="F64" s="225">
        <v>27.41</v>
      </c>
      <c r="G64" s="225">
        <v>228.13</v>
      </c>
      <c r="H64" s="220">
        <v>0.1013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0.1013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13.09445</v>
      </c>
      <c r="F65" s="225">
        <v>27.41</v>
      </c>
      <c r="G65" s="225">
        <v>358.92</v>
      </c>
      <c r="H65" s="220">
        <v>0.1593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0.1593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3.5249999999999999</v>
      </c>
      <c r="F66" s="225">
        <v>27.41</v>
      </c>
      <c r="G66" s="225">
        <v>96.62</v>
      </c>
      <c r="H66" s="220">
        <v>4.2900000000000001E-2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4.2900000000000001E-2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417.74840999999998</v>
      </c>
      <c r="F67" s="225">
        <v>21.28</v>
      </c>
      <c r="G67" s="225">
        <v>8889.69</v>
      </c>
      <c r="H67" s="220">
        <v>3.9458000000000002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3.9458000000000002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43.226199999999999</v>
      </c>
      <c r="F68" s="225">
        <v>27.41</v>
      </c>
      <c r="G68" s="225">
        <v>1184.83</v>
      </c>
      <c r="H68" s="220">
        <v>0.52590000000000003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0.52590000000000003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120.7362</v>
      </c>
      <c r="F69" s="225">
        <v>27.41</v>
      </c>
      <c r="G69" s="225">
        <v>3309.38</v>
      </c>
      <c r="H69" s="220">
        <v>1.4689000000000001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1.4689000000000001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7.05</v>
      </c>
      <c r="F70" s="225">
        <v>21.28</v>
      </c>
      <c r="G70" s="225">
        <v>150.02000000000001</v>
      </c>
      <c r="H70" s="220">
        <v>6.6600000000000006E-2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6.6600000000000006E-2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29.21172</v>
      </c>
      <c r="F71" s="225">
        <v>21.28</v>
      </c>
      <c r="G71" s="225">
        <v>621.63</v>
      </c>
      <c r="H71" s="220">
        <v>0.27589999999999998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0.27589999999999998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32.027459999999998</v>
      </c>
      <c r="F72" s="225">
        <v>24.26</v>
      </c>
      <c r="G72" s="225">
        <v>776.99</v>
      </c>
      <c r="H72" s="220">
        <v>0.34489999999999998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0.34489999999999998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43.96425</v>
      </c>
      <c r="F73" s="225">
        <v>27.41</v>
      </c>
      <c r="G73" s="225">
        <v>1205.06</v>
      </c>
      <c r="H73" s="220">
        <v>0.53490000000000004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0.53490000000000004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31.893820000000002</v>
      </c>
      <c r="F74" s="225">
        <v>24.26</v>
      </c>
      <c r="G74" s="225">
        <v>773.74</v>
      </c>
      <c r="H74" s="220">
        <v>0.34339999999999998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0.34339999999999998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3.7588900000000001</v>
      </c>
      <c r="F75" s="225">
        <v>47.42</v>
      </c>
      <c r="G75" s="225">
        <v>178.25</v>
      </c>
      <c r="H75" s="220">
        <v>7.9100000000000004E-2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7.9100000000000004E-2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20464.080000000002</v>
      </c>
      <c r="H76" s="41">
        <v>9.0831999999999997</v>
      </c>
      <c r="I76" s="41"/>
      <c r="J76" s="41"/>
      <c r="K76" s="41"/>
      <c r="L76" s="41"/>
      <c r="M76" s="228">
        <f>SUM(M60:M75)</f>
        <v>9.0832000000000015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43.1235</v>
      </c>
      <c r="F78" s="225">
        <v>21.7</v>
      </c>
      <c r="G78" s="225">
        <v>935.78</v>
      </c>
      <c r="H78" s="220">
        <v>0.41539999999999999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0.41539999999999999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10.66268</v>
      </c>
      <c r="F79" s="225">
        <v>0.48</v>
      </c>
      <c r="G79" s="225">
        <v>5.12</v>
      </c>
      <c r="H79" s="220">
        <v>2.3E-3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2.3E-3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113.285</v>
      </c>
      <c r="F80" s="225">
        <v>21.36</v>
      </c>
      <c r="G80" s="225">
        <v>2419.77</v>
      </c>
      <c r="H80" s="220">
        <v>1.0740000000000001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1.0740000000000001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46.004959999999997</v>
      </c>
      <c r="F81" s="225">
        <v>10.33</v>
      </c>
      <c r="G81" s="225">
        <v>475.23</v>
      </c>
      <c r="H81" s="220">
        <v>0.2109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0.2109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0.1275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0.1275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149.3005</v>
      </c>
      <c r="F83" s="225">
        <v>13.43</v>
      </c>
      <c r="G83" s="225">
        <v>2005.11</v>
      </c>
      <c r="H83" s="220">
        <v>0.89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0.89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10.66268</v>
      </c>
      <c r="F84" s="225">
        <v>0.48</v>
      </c>
      <c r="G84" s="225">
        <v>5.12</v>
      </c>
      <c r="H84" s="220">
        <v>2.3E-3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2.3E-3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35.325150000000001</v>
      </c>
      <c r="F85" s="225">
        <v>0.56000000000000005</v>
      </c>
      <c r="G85" s="225">
        <v>19.78</v>
      </c>
      <c r="H85" s="220">
        <v>8.8000000000000005E-3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8.8000000000000005E-3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32.431089999999998</v>
      </c>
      <c r="F86" s="225">
        <v>8.7200000000000006</v>
      </c>
      <c r="G86" s="225">
        <v>282.8</v>
      </c>
      <c r="H86" s="220">
        <v>0.1255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0.1255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0.189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0.189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193.2885</v>
      </c>
      <c r="F88" s="225">
        <v>2.48</v>
      </c>
      <c r="G88" s="225">
        <v>479.36</v>
      </c>
      <c r="H88" s="220">
        <v>0.21279999999999999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0.21279999999999999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3.5000000000000003E-2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3.5000000000000003E-2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2.1559999999999999E-2</v>
      </c>
      <c r="F90" s="225">
        <v>311.39</v>
      </c>
      <c r="G90" s="225">
        <v>6.71</v>
      </c>
      <c r="H90" s="220">
        <v>3.0000000000000001E-3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3.0000000000000001E-3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2.3009999999999999E-2</v>
      </c>
      <c r="F91" s="225">
        <v>295.82</v>
      </c>
      <c r="G91" s="225">
        <v>6.81</v>
      </c>
      <c r="H91" s="229">
        <v>3.0000000000000001E-3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3.0000000000000001E-3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2.0999999999999999E-3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2.0999999999999999E-3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4.6280000000000002E-2</v>
      </c>
      <c r="F93" s="225">
        <v>1182.31</v>
      </c>
      <c r="G93" s="225">
        <v>54.72</v>
      </c>
      <c r="H93" s="220">
        <v>2.4299999999999999E-2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2.4299999999999999E-2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1.6219999999999998E-2</v>
      </c>
      <c r="F94" s="225">
        <v>311.39</v>
      </c>
      <c r="G94" s="225">
        <v>5.05</v>
      </c>
      <c r="H94" s="220">
        <v>2.2000000000000001E-3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2.2000000000000001E-3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9.665E-2</v>
      </c>
      <c r="F95" s="225">
        <v>140.13</v>
      </c>
      <c r="G95" s="225">
        <v>13.54</v>
      </c>
      <c r="H95" s="220">
        <v>6.0000000000000001E-3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6.0000000000000001E-3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9.2009999999999995E-2</v>
      </c>
      <c r="F96" s="225">
        <v>31.14</v>
      </c>
      <c r="G96" s="225">
        <v>2.87</v>
      </c>
      <c r="H96" s="220">
        <v>1.2999999999999999E-3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1.2999999999999999E-3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0.22656999999999999</v>
      </c>
      <c r="F97" s="225">
        <v>7626.4</v>
      </c>
      <c r="G97" s="225">
        <v>1727.91</v>
      </c>
      <c r="H97" s="220">
        <v>0.76700000000000002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0.76700000000000002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9242.48</v>
      </c>
      <c r="H98" s="41">
        <v>4.1024000000000003</v>
      </c>
      <c r="I98" s="41"/>
      <c r="J98" s="41"/>
      <c r="K98" s="41"/>
      <c r="L98" s="41"/>
      <c r="M98" s="228">
        <f>SUM(M78:M97)</f>
        <v>4.1024000000000012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225296.14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4" t="s">
        <v>210</v>
      </c>
      <c r="B2" s="355"/>
      <c r="C2" s="356"/>
      <c r="D2" s="252" t="s">
        <v>211</v>
      </c>
      <c r="E2" s="253" t="s">
        <v>212</v>
      </c>
      <c r="F2" s="254"/>
    </row>
    <row r="3" spans="1:6" ht="12.75" customHeight="1" x14ac:dyDescent="0.2">
      <c r="A3" s="354"/>
      <c r="B3" s="355"/>
      <c r="C3" s="356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569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568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608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7" t="s">
        <v>246</v>
      </c>
      <c r="B44" s="358"/>
      <c r="C44" s="321"/>
      <c r="D44" s="357" t="s">
        <v>247</v>
      </c>
      <c r="E44" s="358"/>
      <c r="F44" s="359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4" t="s">
        <v>210</v>
      </c>
      <c r="B46" s="355"/>
      <c r="C46" s="356"/>
      <c r="D46" s="252" t="s">
        <v>211</v>
      </c>
      <c r="E46" s="253" t="s">
        <v>212</v>
      </c>
      <c r="F46" s="254"/>
    </row>
    <row r="47" spans="1:6" ht="12.75" customHeight="1" x14ac:dyDescent="0.2">
      <c r="A47" s="354"/>
      <c r="B47" s="355"/>
      <c r="C47" s="356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569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568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607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7" t="s">
        <v>246</v>
      </c>
      <c r="B94" s="358"/>
      <c r="C94" s="321"/>
      <c r="D94" s="357" t="s">
        <v>247</v>
      </c>
      <c r="E94" s="358"/>
      <c r="F94" s="359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4" t="s">
        <v>210</v>
      </c>
      <c r="B96" s="355"/>
      <c r="C96" s="356"/>
      <c r="D96" s="252" t="s">
        <v>211</v>
      </c>
      <c r="E96" s="253" t="s">
        <v>212</v>
      </c>
      <c r="F96" s="254"/>
    </row>
    <row r="97" spans="1:6" ht="12.75" customHeight="1" x14ac:dyDescent="0.2">
      <c r="A97" s="354"/>
      <c r="B97" s="355"/>
      <c r="C97" s="356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569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568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575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606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7" t="s">
        <v>246</v>
      </c>
      <c r="B165" s="358"/>
      <c r="C165" s="321"/>
      <c r="D165" s="357" t="s">
        <v>247</v>
      </c>
      <c r="E165" s="358"/>
      <c r="F165" s="359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4" t="s">
        <v>210</v>
      </c>
      <c r="B167" s="355"/>
      <c r="C167" s="356"/>
      <c r="D167" s="252" t="s">
        <v>211</v>
      </c>
      <c r="E167" s="253" t="s">
        <v>212</v>
      </c>
      <c r="F167" s="254"/>
    </row>
    <row r="168" spans="1:6" ht="12.75" customHeight="1" x14ac:dyDescent="0.2">
      <c r="A168" s="354"/>
      <c r="B168" s="355"/>
      <c r="C168" s="356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569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568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574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605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7" t="s">
        <v>246</v>
      </c>
      <c r="B236" s="358"/>
      <c r="C236" s="321"/>
      <c r="D236" s="357" t="s">
        <v>247</v>
      </c>
      <c r="E236" s="358"/>
      <c r="F236" s="359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4" t="s">
        <v>210</v>
      </c>
      <c r="B238" s="355"/>
      <c r="C238" s="356"/>
      <c r="D238" s="252" t="s">
        <v>211</v>
      </c>
      <c r="E238" s="253" t="s">
        <v>212</v>
      </c>
      <c r="F238" s="254"/>
    </row>
    <row r="239" spans="1:6" ht="12.75" customHeight="1" x14ac:dyDescent="0.2">
      <c r="A239" s="354"/>
      <c r="B239" s="355"/>
      <c r="C239" s="356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569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568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613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573</v>
      </c>
      <c r="B258" s="299" t="s">
        <v>274</v>
      </c>
      <c r="C258" s="300" t="s">
        <v>7</v>
      </c>
      <c r="D258" s="301">
        <v>1.9</v>
      </c>
      <c r="E258" s="302">
        <v>31384.63</v>
      </c>
      <c r="F258" s="302">
        <v>59630.8</v>
      </c>
    </row>
    <row r="259" spans="1:6" ht="12.75" customHeight="1" x14ac:dyDescent="0.2">
      <c r="B259" s="299" t="s">
        <v>572</v>
      </c>
    </row>
    <row r="260" spans="1:6" ht="409.6" hidden="1" customHeight="1" x14ac:dyDescent="0.2"/>
    <row r="261" spans="1:6" ht="12.75" customHeight="1" x14ac:dyDescent="0.2">
      <c r="A261" s="298" t="s">
        <v>571</v>
      </c>
      <c r="B261" s="299" t="s">
        <v>274</v>
      </c>
      <c r="C261" s="300" t="s">
        <v>7</v>
      </c>
      <c r="D261" s="301">
        <v>0.45</v>
      </c>
      <c r="E261" s="302">
        <v>53060.18</v>
      </c>
      <c r="F261" s="302">
        <v>23877.08</v>
      </c>
    </row>
    <row r="262" spans="1:6" ht="12.75" customHeight="1" x14ac:dyDescent="0.2">
      <c r="B262" s="299" t="s">
        <v>570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83507.88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83507.88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10856.02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94363.9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943.64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95307.54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7624.6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102932.14</v>
      </c>
    </row>
    <row r="280" spans="1:6" ht="12.75" customHeight="1" x14ac:dyDescent="0.2">
      <c r="A280" s="314" t="s">
        <v>626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7" t="s">
        <v>246</v>
      </c>
      <c r="B284" s="358"/>
      <c r="C284" s="321"/>
      <c r="D284" s="357" t="s">
        <v>247</v>
      </c>
      <c r="E284" s="358"/>
      <c r="F284" s="359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4" t="s">
        <v>210</v>
      </c>
      <c r="B286" s="355"/>
      <c r="C286" s="356"/>
      <c r="D286" s="252" t="s">
        <v>211</v>
      </c>
      <c r="E286" s="253" t="s">
        <v>212</v>
      </c>
      <c r="F286" s="254"/>
    </row>
    <row r="287" spans="1:6" ht="12.75" customHeight="1" x14ac:dyDescent="0.2">
      <c r="A287" s="354"/>
      <c r="B287" s="355"/>
      <c r="C287" s="356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569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568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614</v>
      </c>
      <c r="B299" s="287" t="s">
        <v>625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609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112</v>
      </c>
      <c r="E307" s="302">
        <v>22.66</v>
      </c>
      <c r="F307" s="302">
        <v>2537.92</v>
      </c>
    </row>
    <row r="308" spans="1:6" ht="409.6" hidden="1" customHeight="1" x14ac:dyDescent="0.2"/>
    <row r="309" spans="1:6" ht="12.75" customHeight="1" x14ac:dyDescent="0.2">
      <c r="A309" s="298" t="s">
        <v>532</v>
      </c>
      <c r="B309" s="299" t="s">
        <v>533</v>
      </c>
      <c r="C309" s="300" t="s">
        <v>7</v>
      </c>
      <c r="D309" s="301">
        <v>3</v>
      </c>
      <c r="E309" s="302">
        <v>372.55</v>
      </c>
      <c r="F309" s="302">
        <v>1117.6500000000001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3655.57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0.88888999999999996</v>
      </c>
      <c r="E316" s="302">
        <v>79.38</v>
      </c>
      <c r="F316" s="302">
        <v>70.56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70.56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7.1120000000000001</v>
      </c>
      <c r="E324" s="302">
        <v>62.85</v>
      </c>
      <c r="F324" s="302">
        <v>446.99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446.99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4173.12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542.51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4715.63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47.16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4762.79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381.02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5143.8100000000004</v>
      </c>
    </row>
    <row r="342" spans="1:6" ht="12.75" customHeight="1" x14ac:dyDescent="0.2">
      <c r="A342" s="314" t="s">
        <v>624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7" t="s">
        <v>246</v>
      </c>
      <c r="B346" s="358"/>
      <c r="C346" s="321"/>
      <c r="D346" s="357" t="s">
        <v>247</v>
      </c>
      <c r="E346" s="358"/>
      <c r="F346" s="359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4" t="s">
        <v>210</v>
      </c>
      <c r="B348" s="355"/>
      <c r="C348" s="356"/>
      <c r="D348" s="252" t="s">
        <v>211</v>
      </c>
      <c r="E348" s="253" t="s">
        <v>212</v>
      </c>
      <c r="F348" s="254"/>
    </row>
    <row r="349" spans="1:6" ht="12.75" customHeight="1" x14ac:dyDescent="0.2">
      <c r="A349" s="354"/>
      <c r="B349" s="355"/>
      <c r="C349" s="356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569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568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616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623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280</v>
      </c>
      <c r="E369" s="302">
        <v>22.66</v>
      </c>
      <c r="F369" s="302">
        <v>6344.8</v>
      </c>
    </row>
    <row r="370" spans="1:6" ht="409.6" hidden="1" customHeight="1" x14ac:dyDescent="0.2"/>
    <row r="371" spans="1:6" ht="12.75" customHeight="1" x14ac:dyDescent="0.2">
      <c r="A371" s="298" t="s">
        <v>532</v>
      </c>
      <c r="B371" s="299" t="s">
        <v>533</v>
      </c>
      <c r="C371" s="300" t="s">
        <v>7</v>
      </c>
      <c r="D371" s="301">
        <v>3</v>
      </c>
      <c r="E371" s="302">
        <v>372.55</v>
      </c>
      <c r="F371" s="302">
        <v>1117.6500000000001</v>
      </c>
    </row>
    <row r="372" spans="1:6" ht="409.6" hidden="1" customHeight="1" x14ac:dyDescent="0.2"/>
    <row r="373" spans="1:6" ht="12.75" customHeight="1" x14ac:dyDescent="0.2">
      <c r="A373" s="298" t="s">
        <v>534</v>
      </c>
      <c r="B373" s="299" t="s">
        <v>535</v>
      </c>
      <c r="C373" s="300" t="s">
        <v>7</v>
      </c>
      <c r="D373" s="301">
        <v>6</v>
      </c>
      <c r="E373" s="302">
        <v>582.99</v>
      </c>
      <c r="F373" s="302">
        <v>3497.94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10960.39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2.2222200000000001</v>
      </c>
      <c r="E380" s="302">
        <v>79.38</v>
      </c>
      <c r="F380" s="302">
        <v>176.4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176.4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17.776</v>
      </c>
      <c r="E388" s="302">
        <v>62.85</v>
      </c>
      <c r="F388" s="302">
        <v>1117.22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1117.22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12254.01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1593.02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13847.03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138.47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13985.5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1118.8399999999999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15104.34</v>
      </c>
    </row>
    <row r="406" spans="1:6" ht="12.75" customHeight="1" x14ac:dyDescent="0.2">
      <c r="A406" s="314" t="s">
        <v>622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7" t="s">
        <v>246</v>
      </c>
      <c r="B410" s="358"/>
      <c r="C410" s="321"/>
      <c r="D410" s="357" t="s">
        <v>247</v>
      </c>
      <c r="E410" s="358"/>
      <c r="F410" s="359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4" t="s">
        <v>210</v>
      </c>
      <c r="B412" s="355"/>
      <c r="C412" s="356"/>
      <c r="D412" s="252" t="s">
        <v>211</v>
      </c>
      <c r="E412" s="253" t="s">
        <v>212</v>
      </c>
      <c r="F412" s="254"/>
    </row>
    <row r="413" spans="1:6" ht="12.75" customHeight="1" x14ac:dyDescent="0.2">
      <c r="A413" s="354"/>
      <c r="B413" s="355"/>
      <c r="C413" s="356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569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568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562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604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7" t="s">
        <v>246</v>
      </c>
      <c r="B486" s="358"/>
      <c r="C486" s="321"/>
      <c r="D486" s="357" t="s">
        <v>247</v>
      </c>
      <c r="E486" s="358"/>
      <c r="F486" s="359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4" t="s">
        <v>210</v>
      </c>
      <c r="B488" s="355"/>
      <c r="C488" s="356"/>
      <c r="D488" s="252" t="s">
        <v>211</v>
      </c>
      <c r="E488" s="253" t="s">
        <v>212</v>
      </c>
      <c r="F488" s="254"/>
    </row>
    <row r="489" spans="1:6" ht="12.75" customHeight="1" x14ac:dyDescent="0.2">
      <c r="A489" s="354"/>
      <c r="B489" s="355"/>
      <c r="C489" s="356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569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568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618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1.9</v>
      </c>
      <c r="E510" s="302">
        <v>117.94</v>
      </c>
      <c r="F510" s="302">
        <v>224.09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0.45</v>
      </c>
      <c r="E512" s="302">
        <v>377.04</v>
      </c>
      <c r="F512" s="302">
        <v>169.67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5016.05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6925.88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900.36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7826.24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78.260000000000005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7904.5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632.36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8536.86</v>
      </c>
    </row>
    <row r="544" spans="1:6" ht="12.75" customHeight="1" x14ac:dyDescent="0.2">
      <c r="A544" s="314" t="s">
        <v>621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7" t="s">
        <v>246</v>
      </c>
      <c r="B548" s="358"/>
      <c r="C548" s="321"/>
      <c r="D548" s="357" t="s">
        <v>247</v>
      </c>
      <c r="E548" s="358"/>
      <c r="F548" s="359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4" t="s">
        <v>210</v>
      </c>
      <c r="B550" s="355"/>
      <c r="C550" s="356"/>
      <c r="D550" s="252" t="s">
        <v>211</v>
      </c>
      <c r="E550" s="253" t="s">
        <v>212</v>
      </c>
      <c r="F550" s="254"/>
    </row>
    <row r="551" spans="1:6" ht="12.75" customHeight="1" x14ac:dyDescent="0.2">
      <c r="A551" s="354"/>
      <c r="B551" s="355"/>
      <c r="C551" s="356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569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568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619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1.9</v>
      </c>
      <c r="E572" s="302">
        <v>35.950000000000003</v>
      </c>
      <c r="F572" s="302">
        <v>68.31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0.45</v>
      </c>
      <c r="E574" s="302">
        <v>38.44</v>
      </c>
      <c r="F574" s="302">
        <v>17.3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1747.48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4035.01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524.54999999999995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4559.5600000000004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45.6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4605.16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368.41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4973.57</v>
      </c>
    </row>
    <row r="600" spans="1:6" ht="12.75" customHeight="1" x14ac:dyDescent="0.2">
      <c r="A600" s="314" t="s">
        <v>620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7" t="s">
        <v>246</v>
      </c>
      <c r="B604" s="358"/>
      <c r="C604" s="321"/>
      <c r="D604" s="357" t="s">
        <v>247</v>
      </c>
      <c r="E604" s="358"/>
      <c r="F604" s="359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4" t="s">
        <v>210</v>
      </c>
      <c r="B606" s="355"/>
      <c r="C606" s="356"/>
      <c r="D606" s="252" t="s">
        <v>211</v>
      </c>
      <c r="E606" s="253" t="s">
        <v>212</v>
      </c>
      <c r="F606" s="254"/>
    </row>
    <row r="607" spans="1:6" ht="12.75" customHeight="1" x14ac:dyDescent="0.2">
      <c r="A607" s="354"/>
      <c r="B607" s="355"/>
      <c r="C607" s="356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569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568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629</v>
      </c>
      <c r="B619" s="287" t="s">
        <v>612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553</v>
      </c>
      <c r="B626" s="299" t="s">
        <v>554</v>
      </c>
      <c r="C626" s="300" t="s">
        <v>10</v>
      </c>
      <c r="D626" s="301">
        <v>11562.48</v>
      </c>
      <c r="E626" s="302">
        <v>6.09</v>
      </c>
      <c r="F626" s="302">
        <v>70415.5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24</v>
      </c>
      <c r="E628" s="302">
        <v>44.54</v>
      </c>
      <c r="F628" s="302">
        <v>1068.96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71484.460000000006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584</v>
      </c>
      <c r="B636" s="299" t="s">
        <v>312</v>
      </c>
      <c r="C636" s="300" t="s">
        <v>303</v>
      </c>
      <c r="D636" s="301">
        <v>3.18</v>
      </c>
      <c r="E636" s="302">
        <v>6386.49</v>
      </c>
      <c r="F636" s="302">
        <v>20309.04</v>
      </c>
    </row>
    <row r="637" spans="1:6" ht="12.75" customHeight="1" x14ac:dyDescent="0.2">
      <c r="B637" s="299" t="s">
        <v>585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20309.04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91793.5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11933.16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103726.66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1037.27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104763.93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8381.11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113145.04</v>
      </c>
    </row>
    <row r="655" spans="1:6" ht="12.75" customHeight="1" x14ac:dyDescent="0.2">
      <c r="A655" s="314" t="s">
        <v>611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7" t="s">
        <v>246</v>
      </c>
      <c r="B659" s="358"/>
      <c r="C659" s="321"/>
      <c r="D659" s="357" t="s">
        <v>247</v>
      </c>
      <c r="E659" s="358"/>
      <c r="F659" s="359"/>
    </row>
  </sheetData>
  <mergeCells count="33"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  <mergeCell ref="A286:C287"/>
    <mergeCell ref="A346:B346"/>
    <mergeCell ref="D346:F346"/>
    <mergeCell ref="A167:C168"/>
    <mergeCell ref="A236:B236"/>
    <mergeCell ref="D236:F236"/>
    <mergeCell ref="A238:C239"/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blackAndWhite="1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3.A.8</v>
      </c>
      <c r="B6" s="349"/>
      <c r="C6" s="350"/>
      <c r="D6" s="10" t="str">
        <f>+PRESUTO!D6</f>
        <v xml:space="preserve">   500 kV - 1C - 1km - ACAR 1300,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3.A.8</v>
      </c>
      <c r="B6" s="349"/>
      <c r="C6" s="350"/>
      <c r="D6" s="10" t="str">
        <f>+PRESUTO!D6</f>
        <v xml:space="preserve">   500 kV - 1C - 1km - ACAR 1300, 2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571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570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564</v>
      </c>
      <c r="D47" s="211" t="s">
        <v>576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577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578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579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564</v>
      </c>
      <c r="D55" s="211" t="s">
        <v>576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577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573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572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566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580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581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582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566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580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583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584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585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583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586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587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583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588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589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583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583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583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569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590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569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590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569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590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569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590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569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590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569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590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569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590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569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590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569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590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569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590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569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590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569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590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3.A.8</v>
      </c>
      <c r="B6" s="349"/>
      <c r="C6" s="350"/>
      <c r="D6" s="10" t="str">
        <f>+PRESUTO!D6</f>
        <v xml:space="preserve">   500 kV - 1C - 1km - ACAR 1300, 2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603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564</v>
      </c>
      <c r="C16" s="192" t="s">
        <v>9</v>
      </c>
      <c r="D16" s="191" t="s">
        <v>565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566</v>
      </c>
      <c r="C17" s="192" t="s">
        <v>9</v>
      </c>
      <c r="D17" s="191" t="s">
        <v>567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591</v>
      </c>
      <c r="C22" s="192" t="s">
        <v>17</v>
      </c>
      <c r="D22" s="191" t="s">
        <v>592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593</v>
      </c>
      <c r="C23" s="192" t="s">
        <v>17</v>
      </c>
      <c r="D23" s="191" t="s">
        <v>594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595</v>
      </c>
      <c r="C32" s="192" t="s">
        <v>17</v>
      </c>
      <c r="D32" s="191" t="s">
        <v>596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597</v>
      </c>
      <c r="C33" s="192" t="s">
        <v>17</v>
      </c>
      <c r="D33" s="191" t="s">
        <v>598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599</v>
      </c>
      <c r="C36" s="192" t="s">
        <v>17</v>
      </c>
      <c r="D36" s="191" t="s">
        <v>600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601</v>
      </c>
      <c r="C37" s="192" t="s">
        <v>17</v>
      </c>
      <c r="D37" s="191" t="s">
        <v>602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3.A.8</v>
      </c>
      <c r="B6" s="349"/>
      <c r="C6" s="350"/>
      <c r="D6" s="10" t="str">
        <f>+PRESUTO!D6</f>
        <v xml:space="preserve">   500 kV - 1C - 1km - ACAR 1300,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2018-09-10T14:54:06Z</cp:lastPrinted>
  <dcterms:created xsi:type="dcterms:W3CDTF">2018-08-18T17:51:07Z</dcterms:created>
  <dcterms:modified xsi:type="dcterms:W3CDTF">2018-10-05T02:08:15Z</dcterms:modified>
</cp:coreProperties>
</file>